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1EA0A48E-566C-4567-BD7A-99D92CA83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B3" i="2" s="1"/>
  <c r="C3" i="2" l="1"/>
  <c r="D3" i="2"/>
  <c r="E4" i="2"/>
  <c r="F12" i="2"/>
  <c r="E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<sst xmlns="http://schemas.openxmlformats.org/spreadsheetml/2006/main" count="27" uniqueCount="27">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</sst>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E13" sqref="E13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185885787</v>
      </c>
      <c r="C3" s="11">
        <f t="shared" ref="C3:F3" si="0">C4+C12</f>
        <v>252305734.17999998</v>
      </c>
      <c r="D3" s="11">
        <f t="shared" si="0"/>
        <v>221629339.84000003</v>
      </c>
      <c r="E3" s="11">
        <f t="shared" si="0"/>
        <v>216562181.33999997</v>
      </c>
      <c r="F3" s="11">
        <f t="shared" si="0"/>
        <v>30676394.339999989</v>
      </c>
    </row>
    <row r="4" spans="1:6" x14ac:dyDescent="0.2">
      <c r="A4" s="5" t="s">
        <v>4</v>
      </c>
      <c r="B4" s="11">
        <f>SUM(B5:B11)</f>
        <v>22104376.399999999</v>
      </c>
      <c r="C4" s="11">
        <f>SUM(C5:C11)</f>
        <v>239407459.67999998</v>
      </c>
      <c r="D4" s="11">
        <f>SUM(D5:D11)</f>
        <v>220639904.65000004</v>
      </c>
      <c r="E4" s="11">
        <f>SUM(E5:E11)</f>
        <v>40871931.429999992</v>
      </c>
      <c r="F4" s="11">
        <f>SUM(F5:F11)</f>
        <v>18767555.029999986</v>
      </c>
    </row>
    <row r="5" spans="1:6" x14ac:dyDescent="0.2">
      <c r="A5" s="6" t="s">
        <v>5</v>
      </c>
      <c r="B5" s="12">
        <v>9351812.9700000007</v>
      </c>
      <c r="C5" s="12">
        <v>181452321.69</v>
      </c>
      <c r="D5" s="12">
        <v>176276755.30000001</v>
      </c>
      <c r="E5" s="12">
        <f>B5+C5-D5</f>
        <v>14527379.359999985</v>
      </c>
      <c r="F5" s="12">
        <f t="shared" ref="F5:F11" si="1">E5-B5</f>
        <v>5175566.3899999838</v>
      </c>
    </row>
    <row r="6" spans="1:6" x14ac:dyDescent="0.2">
      <c r="A6" s="6" t="s">
        <v>6</v>
      </c>
      <c r="B6" s="12">
        <v>5074224.0999999996</v>
      </c>
      <c r="C6" s="12">
        <v>27056247.329999998</v>
      </c>
      <c r="D6" s="12">
        <v>13209441.52</v>
      </c>
      <c r="E6" s="12">
        <f t="shared" ref="E6:E11" si="2">B6+C6-D6</f>
        <v>18921029.91</v>
      </c>
      <c r="F6" s="12">
        <f t="shared" si="1"/>
        <v>13846805.810000001</v>
      </c>
    </row>
    <row r="7" spans="1:6" x14ac:dyDescent="0.2">
      <c r="A7" s="6" t="s">
        <v>7</v>
      </c>
      <c r="B7" s="12">
        <v>7678339.3300000001</v>
      </c>
      <c r="C7" s="12">
        <v>30898890.66</v>
      </c>
      <c r="D7" s="12">
        <v>31153707.829999998</v>
      </c>
      <c r="E7" s="12">
        <f t="shared" si="2"/>
        <v>7423522.1600000039</v>
      </c>
      <c r="F7" s="12">
        <f t="shared" si="1"/>
        <v>-254817.1699999962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163781410.59999999</v>
      </c>
      <c r="C12" s="11">
        <f>SUM(C13:C21)</f>
        <v>12898274.5</v>
      </c>
      <c r="D12" s="11">
        <f>SUM(D13:D21)</f>
        <v>989435.19</v>
      </c>
      <c r="E12" s="11">
        <f>SUM(E13:E21)</f>
        <v>175690249.91</v>
      </c>
      <c r="F12" s="11">
        <f>SUM(F13:F21)</f>
        <v>11908839.310000002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110627638.34999999</v>
      </c>
      <c r="C15" s="13">
        <v>12158560.33</v>
      </c>
      <c r="D15" s="13">
        <v>964633.19</v>
      </c>
      <c r="E15" s="13">
        <f t="shared" si="4"/>
        <v>121821565.48999999</v>
      </c>
      <c r="F15" s="13">
        <f t="shared" si="3"/>
        <v>11193927.140000001</v>
      </c>
    </row>
    <row r="16" spans="1:6" x14ac:dyDescent="0.2">
      <c r="A16" s="6" t="s">
        <v>14</v>
      </c>
      <c r="B16" s="12">
        <v>90302844.900000006</v>
      </c>
      <c r="C16" s="12">
        <v>739714.17</v>
      </c>
      <c r="D16" s="12">
        <v>24802</v>
      </c>
      <c r="E16" s="12">
        <f t="shared" si="4"/>
        <v>91017757.070000008</v>
      </c>
      <c r="F16" s="12">
        <f t="shared" si="3"/>
        <v>714912.17000000179</v>
      </c>
    </row>
    <row r="17" spans="1:6" x14ac:dyDescent="0.2">
      <c r="A17" s="6" t="s">
        <v>15</v>
      </c>
      <c r="B17" s="12">
        <v>1992341.23</v>
      </c>
      <c r="C17" s="12">
        <v>0</v>
      </c>
      <c r="D17" s="12">
        <v>0</v>
      </c>
      <c r="E17" s="12">
        <f t="shared" si="4"/>
        <v>1992341.23</v>
      </c>
      <c r="F17" s="12">
        <f t="shared" si="3"/>
        <v>0</v>
      </c>
    </row>
    <row r="18" spans="1:6" x14ac:dyDescent="0.2">
      <c r="A18" s="6" t="s">
        <v>16</v>
      </c>
      <c r="B18" s="12">
        <v>-47866253.729999997</v>
      </c>
      <c r="C18" s="12">
        <v>0</v>
      </c>
      <c r="D18" s="12">
        <v>0</v>
      </c>
      <c r="E18" s="12">
        <f t="shared" si="4"/>
        <v>-47866253.729999997</v>
      </c>
      <c r="F18" s="12">
        <f t="shared" si="3"/>
        <v>0</v>
      </c>
    </row>
    <row r="19" spans="1:6" x14ac:dyDescent="0.2">
      <c r="A19" s="6" t="s">
        <v>17</v>
      </c>
      <c r="B19" s="12">
        <v>8724839.8499999996</v>
      </c>
      <c r="C19" s="12">
        <v>0</v>
      </c>
      <c r="D19" s="12">
        <v>0</v>
      </c>
      <c r="E19" s="12">
        <f t="shared" si="4"/>
        <v>8724839.8499999996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2023-04-30T05:17:15Z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